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5-НКП-водопостачання" sheetId="1" r:id="rId1"/>
  </sheets>
  <definedNames>
    <definedName name="_xlnm.Print_Area" localSheetId="0">'5-НКП-водопостачання'!$A$1:$L$45</definedName>
  </definedNames>
  <calcPr fullCalcOnLoad="1"/>
</workbook>
</file>

<file path=xl/comments1.xml><?xml version="1.0" encoding="utf-8"?>
<comments xmlns="http://schemas.openxmlformats.org/spreadsheetml/2006/main">
  <authors>
    <author>Anton</author>
  </authors>
  <commentList>
    <comment ref="F21" authorId="0">
      <text>
        <r>
          <rPr>
            <b/>
            <sz val="8"/>
            <rFont val="Tahoma"/>
            <family val="2"/>
          </rPr>
          <t>Зачення в колонку підставляється автоматично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<sst xmlns="http://schemas.openxmlformats.org/spreadsheetml/2006/main" count="92" uniqueCount="80">
  <si>
    <t>А</t>
  </si>
  <si>
    <t xml:space="preserve">           на початок року</t>
  </si>
  <si>
    <t xml:space="preserve">           за звітний місяць</t>
  </si>
  <si>
    <t xml:space="preserve">           з початку  року</t>
  </si>
  <si>
    <t>Одиниця
виміру</t>
  </si>
  <si>
    <t>Разом</t>
  </si>
  <si>
    <t>інші</t>
  </si>
  <si>
    <t>В</t>
  </si>
  <si>
    <t>тис.грн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</si>
  <si>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</si>
  <si>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</si>
  <si>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</si>
  <si>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</si>
  <si>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</si>
  <si>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</si>
  <si>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</si>
  <si>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</si>
  <si>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</si>
  <si>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Код
рядка</t>
  </si>
  <si>
    <t>Респондент:</t>
  </si>
  <si>
    <t>11</t>
  </si>
  <si>
    <t>інші рахунки</t>
  </si>
  <si>
    <t>12</t>
  </si>
  <si>
    <t xml:space="preserve">бюджетні установи </t>
  </si>
  <si>
    <t>2.1</t>
  </si>
  <si>
    <t>2.2</t>
  </si>
  <si>
    <t>Термін подання</t>
  </si>
  <si>
    <t xml:space="preserve">           на початок звітного місяця</t>
  </si>
  <si>
    <t>населення, усього</t>
  </si>
  <si>
    <t>населення, пільги</t>
  </si>
  <si>
    <t>населення, субсидії</t>
  </si>
  <si>
    <t>(ініціали, прізвище)</t>
  </si>
  <si>
    <t>Показники</t>
  </si>
  <si>
    <t xml:space="preserve">у тому числі:                                                                                                       на поточний рахунок із спеціальним режимом використання </t>
  </si>
  <si>
    <t>М.П.</t>
  </si>
  <si>
    <t>(місяць)</t>
  </si>
  <si>
    <t>Подають</t>
  </si>
  <si>
    <t>у тому числі</t>
  </si>
  <si>
    <t xml:space="preserve">           за звітний місяць, усього</t>
  </si>
  <si>
    <t xml:space="preserve">           з початку року, усього</t>
  </si>
  <si>
    <t>до 25 числа місяця, наступного за звітним періодом</t>
  </si>
  <si>
    <t>Заборгованість споживачів за послуги з централізованого водопостачання</t>
  </si>
  <si>
    <t>Обсяг реалізації послуг з централізованого водопостачання</t>
  </si>
  <si>
    <t>Вартість реалізації послуг з централізованого водопостачання</t>
  </si>
  <si>
    <t>Оплата наданих послуг з централізованого водопостачання</t>
  </si>
  <si>
    <t>Заборгованість споживачів за послуги з централізованого водопостачання на кінець звітного періоду</t>
  </si>
  <si>
    <t>ЗВІТНІСТЬ</t>
  </si>
  <si>
    <t>Звіт про розрахунки за централізоване водопостачання</t>
  </si>
  <si>
    <t xml:space="preserve">Місцезнаходження: </t>
  </si>
  <si>
    <t>Найменування:</t>
  </si>
  <si>
    <t>тис. м³</t>
  </si>
  <si>
    <t>тис. грн</t>
  </si>
  <si>
    <t xml:space="preserve">У тому числі основними споживачами </t>
  </si>
  <si>
    <t>визначені органами місцевого самоврядування</t>
  </si>
  <si>
    <t>Б</t>
  </si>
  <si>
    <t>(поштовий індекс, область / Автономна Республіка Крим, район, населений пункт, вулиця / провулок, площа тощо, № будинку / корпусу, №  квартири / офіса)</t>
  </si>
  <si>
    <t>Додаток 5 
до Правил організації звітності, що подається до Національної комісії, що здійснює державне регулювання у сфері комунальних послуг (пункт 1.4)</t>
  </si>
  <si>
    <t xml:space="preserve">електронна пошта: </t>
  </si>
  <si>
    <t xml:space="preserve"> за</t>
  </si>
  <si>
    <t>року</t>
  </si>
  <si>
    <t>Суб'єкти господарювання, що мають ліцензії на централізоване водопостачання та водовідведення, діяльність яких з централізованого водопостачання та/або водовідведення підлягає державному регулюванню Національної комісії, що здійснює державне регулювання у сфері комунальних послуг
Національній комісії, що здійснює державне регулювання у сфері комунальних послуг,                                                                                                                                                                                       місцезнаходження:  03150, м. Київ, вул. Димитрова, 24,  електронна адреса:  fvv@nkp.gov.ua,
та її територіальному органу у відповідному регіоні</t>
  </si>
  <si>
    <t xml:space="preserve">(місце підпису керівника (власника)) </t>
  </si>
  <si>
    <t xml:space="preserve">(місце підпису головного бухгалтера) </t>
  </si>
  <si>
    <t xml:space="preserve">(місце підпису виконавця) </t>
  </si>
  <si>
    <t>телефон:</t>
  </si>
  <si>
    <t>факс:</t>
  </si>
  <si>
    <t>за погодженням з  Державною службою статистики України</t>
  </si>
  <si>
    <t>Форма № 5-НКП-водопостачання</t>
  </si>
  <si>
    <t xml:space="preserve">(місячна) </t>
  </si>
  <si>
    <t>КП "Боярка-Водоканал"</t>
  </si>
  <si>
    <t>08153 Київська обл. К-Святошинський р-н. м.Боярка вул. Білогородська 19 Б</t>
  </si>
  <si>
    <t>Директор</t>
  </si>
  <si>
    <t>головний бухгалтер</t>
  </si>
  <si>
    <t>Рубан Т.М.</t>
  </si>
  <si>
    <t>voda.boyarka@ogku.kiev.ua</t>
  </si>
  <si>
    <t>бухгалтер</t>
  </si>
  <si>
    <t>Михеєнко А.В.</t>
  </si>
  <si>
    <t>Курзенєва О.А.</t>
  </si>
  <si>
    <t xml:space="preserve">08153 Київська обл. К-Святошинський р-н. м.Боярка вул. Білогородська 13 </t>
  </si>
  <si>
    <t>грудень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</si>
</sst>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"/>
    <numFmt numFmtId="197" formatCode="0.000000"/>
    <numFmt numFmtId="198" formatCode="0.00000"/>
    <numFmt numFmtId="199" formatCode="0.0000"/>
    <numFmt numFmtId="200" formatCode="#,##0.0"/>
    <numFmt numFmtId="201" formatCode="#,##0.0000"/>
  </numFmts>
  <fonts count="5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color indexed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60"/>
      <name val="Vrinda"/>
      <family val="2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>
        <color indexed="60"/>
      </bottom>
    </border>
    <border>
      <left>
        <color indexed="63"/>
      </left>
      <right style="medium"/>
      <top style="hair"/>
      <bottom style="hair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 style="medium"/>
      <top style="hair">
        <color indexed="60"/>
      </top>
      <bottom style="hair">
        <color indexed="60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9" fillId="32" borderId="0" xfId="0" applyFont="1" applyFill="1" applyAlignment="1" applyProtection="1">
      <alignment horizontal="center" vertical="center"/>
      <protection locked="0"/>
    </xf>
    <xf numFmtId="0" fontId="8" fillId="32" borderId="0" xfId="0" applyFont="1" applyFill="1" applyAlignment="1" applyProtection="1">
      <alignment horizontal="center" vertical="center"/>
      <protection locked="0"/>
    </xf>
    <xf numFmtId="0" fontId="7" fillId="32" borderId="0" xfId="0" applyFont="1" applyFill="1" applyAlignment="1" applyProtection="1">
      <alignment horizontal="right" vertical="center"/>
      <protection locked="0"/>
    </xf>
    <xf numFmtId="0" fontId="11" fillId="32" borderId="0" xfId="0" applyFont="1" applyFill="1" applyAlignment="1" applyProtection="1">
      <alignment horizontal="left" vertical="center"/>
      <protection locked="0"/>
    </xf>
    <xf numFmtId="0" fontId="11" fillId="32" borderId="0" xfId="0" applyFont="1" applyFill="1" applyAlignment="1" applyProtection="1">
      <alignment horizontal="left" vertical="top"/>
      <protection hidden="1"/>
    </xf>
    <xf numFmtId="0" fontId="11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left" vertical="center" wrapText="1"/>
    </xf>
    <xf numFmtId="0" fontId="6" fillId="32" borderId="12" xfId="0" applyFont="1" applyFill="1" applyBorder="1" applyAlignment="1">
      <alignment/>
    </xf>
    <xf numFmtId="0" fontId="13" fillId="32" borderId="13" xfId="0" applyFont="1" applyFill="1" applyBorder="1" applyAlignment="1" applyProtection="1">
      <alignment/>
      <protection locked="0"/>
    </xf>
    <xf numFmtId="0" fontId="14" fillId="32" borderId="13" xfId="0" applyFont="1" applyFill="1" applyBorder="1" applyAlignment="1" applyProtection="1">
      <alignment/>
      <protection locked="0"/>
    </xf>
    <xf numFmtId="0" fontId="14" fillId="32" borderId="13" xfId="0" applyFont="1" applyFill="1" applyBorder="1" applyAlignment="1" applyProtection="1">
      <alignment horizontal="left" vertical="center" wrapText="1"/>
      <protection locked="0"/>
    </xf>
    <xf numFmtId="0" fontId="14" fillId="32" borderId="14" xfId="0" applyFont="1" applyFill="1" applyBorder="1" applyAlignment="1" applyProtection="1">
      <alignment horizontal="left" vertical="center" wrapText="1"/>
      <protection locked="0"/>
    </xf>
    <xf numFmtId="0" fontId="6" fillId="32" borderId="11" xfId="0" applyFont="1" applyFill="1" applyBorder="1" applyAlignment="1">
      <alignment horizontal="left"/>
    </xf>
    <xf numFmtId="0" fontId="14" fillId="32" borderId="15" xfId="0" applyFont="1" applyFill="1" applyBorder="1" applyAlignment="1" applyProtection="1">
      <alignment horizontal="left"/>
      <protection locked="0"/>
    </xf>
    <xf numFmtId="0" fontId="14" fillId="32" borderId="16" xfId="0" applyFont="1" applyFill="1" applyBorder="1" applyAlignment="1" applyProtection="1">
      <alignment/>
      <protection locked="0"/>
    </xf>
    <xf numFmtId="0" fontId="14" fillId="32" borderId="17" xfId="0" applyFont="1" applyFill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4" fillId="32" borderId="18" xfId="0" applyFont="1" applyFill="1" applyBorder="1" applyAlignment="1" applyProtection="1">
      <alignment horizontal="left" vertical="center" wrapText="1"/>
      <protection locked="0"/>
    </xf>
    <xf numFmtId="0" fontId="4" fillId="32" borderId="19" xfId="0" applyFont="1" applyFill="1" applyBorder="1" applyAlignment="1">
      <alignment/>
    </xf>
    <xf numFmtId="0" fontId="12" fillId="32" borderId="20" xfId="0" applyFont="1" applyFill="1" applyBorder="1" applyAlignment="1">
      <alignment wrapText="1"/>
    </xf>
    <xf numFmtId="0" fontId="12" fillId="32" borderId="0" xfId="0" applyFont="1" applyFill="1" applyAlignment="1">
      <alignment wrapText="1"/>
    </xf>
    <xf numFmtId="0" fontId="4" fillId="32" borderId="21" xfId="0" applyFont="1" applyFill="1" applyBorder="1" applyAlignment="1">
      <alignment/>
    </xf>
    <xf numFmtId="201" fontId="12" fillId="0" borderId="0" xfId="0" applyNumberFormat="1" applyFont="1" applyAlignment="1" applyProtection="1">
      <alignment/>
      <protection locked="0"/>
    </xf>
    <xf numFmtId="201" fontId="17" fillId="0" borderId="0" xfId="0" applyNumberFormat="1" applyFont="1" applyAlignment="1" applyProtection="1">
      <alignment/>
      <protection locked="0"/>
    </xf>
    <xf numFmtId="0" fontId="6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01" fontId="12" fillId="0" borderId="22" xfId="0" applyNumberFormat="1" applyFont="1" applyBorder="1" applyAlignment="1" applyProtection="1">
      <alignment/>
      <protection locked="0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200" fontId="6" fillId="32" borderId="30" xfId="0" applyNumberFormat="1" applyFont="1" applyFill="1" applyBorder="1" applyAlignment="1">
      <alignment horizontal="right" vertical="center" indent="1"/>
    </xf>
    <xf numFmtId="200" fontId="6" fillId="32" borderId="31" xfId="0" applyNumberFormat="1" applyFont="1" applyFill="1" applyBorder="1" applyAlignment="1">
      <alignment horizontal="right" vertical="center" indent="1"/>
    </xf>
    <xf numFmtId="200" fontId="6" fillId="32" borderId="32" xfId="0" applyNumberFormat="1" applyFont="1" applyFill="1" applyBorder="1" applyAlignment="1">
      <alignment horizontal="right" vertical="center" indent="1"/>
    </xf>
    <xf numFmtId="200" fontId="6" fillId="32" borderId="33" xfId="0" applyNumberFormat="1" applyFont="1" applyFill="1" applyBorder="1" applyAlignment="1">
      <alignment horizontal="right" vertical="center" indent="1"/>
    </xf>
    <xf numFmtId="200" fontId="6" fillId="32" borderId="14" xfId="0" applyNumberFormat="1" applyFont="1" applyFill="1" applyBorder="1" applyAlignment="1">
      <alignment horizontal="right" vertical="center" indent="1"/>
    </xf>
    <xf numFmtId="0" fontId="6" fillId="32" borderId="34" xfId="0" applyFont="1" applyFill="1" applyBorder="1" applyAlignment="1">
      <alignment horizontal="center" vertical="center"/>
    </xf>
    <xf numFmtId="49" fontId="6" fillId="32" borderId="34" xfId="0" applyNumberFormat="1" applyFont="1" applyFill="1" applyBorder="1" applyAlignment="1">
      <alignment horizontal="center" vertical="center"/>
    </xf>
    <xf numFmtId="200" fontId="18" fillId="33" borderId="34" xfId="0" applyNumberFormat="1" applyFont="1" applyFill="1" applyBorder="1" applyAlignment="1">
      <alignment horizontal="right" vertical="center"/>
    </xf>
    <xf numFmtId="200" fontId="12" fillId="32" borderId="35" xfId="0" applyNumberFormat="1" applyFont="1" applyFill="1" applyBorder="1" applyAlignment="1" applyProtection="1">
      <alignment horizontal="right" vertical="center"/>
      <protection locked="0"/>
    </xf>
    <xf numFmtId="200" fontId="12" fillId="32" borderId="36" xfId="0" applyNumberFormat="1" applyFont="1" applyFill="1" applyBorder="1" applyAlignment="1" applyProtection="1">
      <alignment horizontal="right" vertical="center"/>
      <protection locked="0"/>
    </xf>
    <xf numFmtId="200" fontId="12" fillId="32" borderId="37" xfId="0" applyNumberFormat="1" applyFont="1" applyFill="1" applyBorder="1" applyAlignment="1" applyProtection="1">
      <alignment horizontal="right" vertical="center"/>
      <protection locked="0"/>
    </xf>
    <xf numFmtId="200" fontId="12" fillId="32" borderId="38" xfId="0" applyNumberFormat="1" applyFont="1" applyFill="1" applyBorder="1" applyAlignment="1" applyProtection="1">
      <alignment horizontal="right" vertical="center"/>
      <protection locked="0"/>
    </xf>
    <xf numFmtId="0" fontId="6" fillId="32" borderId="39" xfId="0" applyFont="1" applyFill="1" applyBorder="1" applyAlignment="1">
      <alignment horizontal="center" vertical="center"/>
    </xf>
    <xf numFmtId="49" fontId="6" fillId="32" borderId="39" xfId="0" applyNumberFormat="1" applyFont="1" applyFill="1" applyBorder="1" applyAlignment="1">
      <alignment horizontal="center" vertical="center"/>
    </xf>
    <xf numFmtId="200" fontId="18" fillId="33" borderId="39" xfId="0" applyNumberFormat="1" applyFont="1" applyFill="1" applyBorder="1" applyAlignment="1">
      <alignment horizontal="right" vertical="center"/>
    </xf>
    <xf numFmtId="200" fontId="12" fillId="32" borderId="40" xfId="0" applyNumberFormat="1" applyFont="1" applyFill="1" applyBorder="1" applyAlignment="1" applyProtection="1">
      <alignment horizontal="right" vertical="center"/>
      <protection locked="0"/>
    </xf>
    <xf numFmtId="0" fontId="12" fillId="32" borderId="0" xfId="0" applyFont="1" applyFill="1" applyAlignment="1" applyProtection="1">
      <alignment horizontal="left" vertical="top"/>
      <protection hidden="1"/>
    </xf>
    <xf numFmtId="49" fontId="6" fillId="32" borderId="30" xfId="0" applyNumberFormat="1" applyFont="1" applyFill="1" applyBorder="1" applyAlignment="1">
      <alignment horizontal="center" vertical="center"/>
    </xf>
    <xf numFmtId="200" fontId="19" fillId="32" borderId="30" xfId="0" applyNumberFormat="1" applyFont="1" applyFill="1" applyBorder="1" applyAlignment="1">
      <alignment horizontal="right" vertical="center" indent="1"/>
    </xf>
    <xf numFmtId="0" fontId="6" fillId="32" borderId="41" xfId="0" applyFont="1" applyFill="1" applyBorder="1" applyAlignment="1">
      <alignment horizontal="center" vertical="center"/>
    </xf>
    <xf numFmtId="49" fontId="6" fillId="32" borderId="41" xfId="0" applyNumberFormat="1" applyFont="1" applyFill="1" applyBorder="1" applyAlignment="1">
      <alignment horizontal="center" vertical="center"/>
    </xf>
    <xf numFmtId="200" fontId="18" fillId="33" borderId="41" xfId="0" applyNumberFormat="1" applyFont="1" applyFill="1" applyBorder="1" applyAlignment="1">
      <alignment horizontal="right" vertical="center"/>
    </xf>
    <xf numFmtId="200" fontId="12" fillId="32" borderId="42" xfId="0" applyNumberFormat="1" applyFont="1" applyFill="1" applyBorder="1" applyAlignment="1" applyProtection="1">
      <alignment horizontal="right" vertical="center"/>
      <protection locked="0"/>
    </xf>
    <xf numFmtId="0" fontId="6" fillId="32" borderId="11" xfId="0" applyFont="1" applyFill="1" applyBorder="1" applyAlignment="1">
      <alignment vertical="center" wrapText="1"/>
    </xf>
    <xf numFmtId="16" fontId="6" fillId="32" borderId="43" xfId="0" applyNumberFormat="1" applyFont="1" applyFill="1" applyBorder="1" applyAlignment="1">
      <alignment horizontal="center" vertical="center"/>
    </xf>
    <xf numFmtId="49" fontId="6" fillId="32" borderId="43" xfId="0" applyNumberFormat="1" applyFont="1" applyFill="1" applyBorder="1" applyAlignment="1">
      <alignment horizontal="center" vertical="center"/>
    </xf>
    <xf numFmtId="200" fontId="18" fillId="33" borderId="44" xfId="0" applyNumberFormat="1" applyFont="1" applyFill="1" applyBorder="1" applyAlignment="1">
      <alignment horizontal="right" vertical="center"/>
    </xf>
    <xf numFmtId="200" fontId="12" fillId="32" borderId="45" xfId="0" applyNumberFormat="1" applyFont="1" applyFill="1" applyBorder="1" applyAlignment="1" applyProtection="1">
      <alignment horizontal="right" vertical="center"/>
      <protection locked="0"/>
    </xf>
    <xf numFmtId="200" fontId="12" fillId="32" borderId="46" xfId="0" applyNumberFormat="1" applyFont="1" applyFill="1" applyBorder="1" applyAlignment="1" applyProtection="1">
      <alignment horizontal="right" vertical="center"/>
      <protection locked="0"/>
    </xf>
    <xf numFmtId="200" fontId="12" fillId="32" borderId="47" xfId="0" applyNumberFormat="1" applyFont="1" applyFill="1" applyBorder="1" applyAlignment="1" applyProtection="1">
      <alignment horizontal="right" vertical="center"/>
      <protection locked="0"/>
    </xf>
    <xf numFmtId="200" fontId="12" fillId="32" borderId="48" xfId="0" applyNumberFormat="1" applyFont="1" applyFill="1" applyBorder="1" applyAlignment="1" applyProtection="1">
      <alignment horizontal="right" vertical="center"/>
      <protection locked="0"/>
    </xf>
    <xf numFmtId="0" fontId="6" fillId="32" borderId="49" xfId="0" applyFont="1" applyFill="1" applyBorder="1" applyAlignment="1">
      <alignment vertical="center"/>
    </xf>
    <xf numFmtId="16" fontId="6" fillId="32" borderId="50" xfId="0" applyNumberFormat="1" applyFont="1" applyFill="1" applyBorder="1" applyAlignment="1">
      <alignment horizontal="center" vertical="center"/>
    </xf>
    <xf numFmtId="49" fontId="6" fillId="32" borderId="50" xfId="0" applyNumberFormat="1" applyFont="1" applyFill="1" applyBorder="1" applyAlignment="1">
      <alignment horizontal="center" vertical="center"/>
    </xf>
    <xf numFmtId="200" fontId="18" fillId="0" borderId="51" xfId="0" applyNumberFormat="1" applyFont="1" applyBorder="1" applyAlignment="1">
      <alignment horizontal="right" vertical="center"/>
    </xf>
    <xf numFmtId="200" fontId="12" fillId="32" borderId="52" xfId="0" applyNumberFormat="1" applyFont="1" applyFill="1" applyBorder="1" applyAlignment="1" applyProtection="1">
      <alignment horizontal="right" vertical="center"/>
      <protection locked="0"/>
    </xf>
    <xf numFmtId="200" fontId="12" fillId="32" borderId="53" xfId="0" applyNumberFormat="1" applyFont="1" applyFill="1" applyBorder="1" applyAlignment="1" applyProtection="1">
      <alignment horizontal="right" vertical="center"/>
      <protection locked="0"/>
    </xf>
    <xf numFmtId="200" fontId="12" fillId="32" borderId="54" xfId="0" applyNumberFormat="1" applyFont="1" applyFill="1" applyBorder="1" applyAlignment="1" applyProtection="1">
      <alignment horizontal="right" vertical="center"/>
      <protection locked="0"/>
    </xf>
    <xf numFmtId="200" fontId="12" fillId="32" borderId="20" xfId="0" applyNumberFormat="1" applyFont="1" applyFill="1" applyBorder="1" applyAlignment="1" applyProtection="1">
      <alignment horizontal="right" vertical="center"/>
      <protection locked="0"/>
    </xf>
    <xf numFmtId="0" fontId="6" fillId="32" borderId="26" xfId="0" applyFont="1" applyFill="1" applyBorder="1" applyAlignment="1">
      <alignment horizontal="center" vertical="center"/>
    </xf>
    <xf numFmtId="49" fontId="6" fillId="32" borderId="26" xfId="0" applyNumberFormat="1" applyFont="1" applyFill="1" applyBorder="1" applyAlignment="1">
      <alignment horizontal="center" vertical="center"/>
    </xf>
    <xf numFmtId="200" fontId="18" fillId="33" borderId="50" xfId="0" applyNumberFormat="1" applyFont="1" applyFill="1" applyBorder="1" applyAlignment="1">
      <alignment horizontal="right" vertical="center"/>
    </xf>
    <xf numFmtId="200" fontId="18" fillId="32" borderId="27" xfId="0" applyNumberFormat="1" applyFont="1" applyFill="1" applyBorder="1" applyAlignment="1" applyProtection="1">
      <alignment horizontal="right" vertical="center"/>
      <protection locked="0"/>
    </xf>
    <xf numFmtId="200" fontId="18" fillId="32" borderId="28" xfId="0" applyNumberFormat="1" applyFont="1" applyFill="1" applyBorder="1" applyAlignment="1" applyProtection="1">
      <alignment horizontal="right" vertical="center"/>
      <protection locked="0"/>
    </xf>
    <xf numFmtId="200" fontId="18" fillId="32" borderId="29" xfId="0" applyNumberFormat="1" applyFont="1" applyFill="1" applyBorder="1" applyAlignment="1" applyProtection="1">
      <alignment horizontal="right" vertical="center"/>
      <protection locked="0"/>
    </xf>
    <xf numFmtId="200" fontId="18" fillId="3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55" xfId="0" applyFont="1" applyBorder="1" applyAlignment="1" applyProtection="1">
      <alignment vertical="center" wrapText="1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49" fontId="6" fillId="0" borderId="55" xfId="0" applyNumberFormat="1" applyFont="1" applyBorder="1" applyAlignment="1" applyProtection="1">
      <alignment horizontal="center" vertical="center"/>
      <protection hidden="1"/>
    </xf>
    <xf numFmtId="201" fontId="12" fillId="0" borderId="55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4" fillId="32" borderId="0" xfId="0" applyFont="1" applyFill="1" applyAlignment="1" applyProtection="1">
      <alignment horizontal="left" vertical="top"/>
      <protection hidden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6" fillId="32" borderId="56" xfId="0" applyFont="1" applyFill="1" applyBorder="1" applyAlignment="1" applyProtection="1">
      <alignment horizontal="center"/>
      <protection locked="0"/>
    </xf>
    <xf numFmtId="0" fontId="4" fillId="32" borderId="0" xfId="0" applyFont="1" applyFill="1" applyAlignment="1" applyProtection="1">
      <alignment/>
      <protection locked="0"/>
    </xf>
    <xf numFmtId="0" fontId="20" fillId="32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center" vertical="top"/>
    </xf>
    <xf numFmtId="0" fontId="12" fillId="32" borderId="0" xfId="0" applyFont="1" applyFill="1" applyAlignment="1">
      <alignment horizontal="right"/>
    </xf>
    <xf numFmtId="3" fontId="20" fillId="0" borderId="57" xfId="0" applyNumberFormat="1" applyFont="1" applyBorder="1" applyAlignment="1" applyProtection="1">
      <alignment horizontal="left"/>
      <protection locked="0"/>
    </xf>
    <xf numFmtId="0" fontId="12" fillId="32" borderId="0" xfId="0" applyFont="1" applyFill="1" applyAlignment="1" applyProtection="1">
      <alignment horizontal="center"/>
      <protection locked="0"/>
    </xf>
    <xf numFmtId="0" fontId="6" fillId="32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32" borderId="0" xfId="0" applyFont="1" applyFill="1" applyAlignment="1">
      <alignment horizontal="center" vertical="center"/>
    </xf>
    <xf numFmtId="0" fontId="10" fillId="32" borderId="57" xfId="0" applyFont="1" applyFill="1" applyBorder="1" applyAlignment="1" applyProtection="1">
      <alignment horizontal="left"/>
      <protection locked="0"/>
    </xf>
    <xf numFmtId="0" fontId="6" fillId="32" borderId="58" xfId="0" applyFont="1" applyFill="1" applyBorder="1" applyAlignment="1">
      <alignment vertical="center"/>
    </xf>
    <xf numFmtId="0" fontId="6" fillId="32" borderId="40" xfId="0" applyFont="1" applyFill="1" applyBorder="1" applyAlignment="1">
      <alignment vertical="center"/>
    </xf>
    <xf numFmtId="0" fontId="6" fillId="32" borderId="59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vertical="center" wrapText="1"/>
    </xf>
    <xf numFmtId="0" fontId="20" fillId="0" borderId="57" xfId="0" applyFont="1" applyBorder="1" applyAlignment="1" applyProtection="1">
      <alignment horizontal="center"/>
      <protection locked="0"/>
    </xf>
    <xf numFmtId="0" fontId="21" fillId="32" borderId="60" xfId="0" applyFont="1" applyFill="1" applyBorder="1" applyAlignment="1" applyProtection="1">
      <alignment horizontal="left"/>
      <protection locked="0"/>
    </xf>
    <xf numFmtId="0" fontId="10" fillId="0" borderId="57" xfId="0" applyFont="1" applyBorder="1" applyAlignment="1" applyProtection="1">
      <alignment horizontal="left"/>
      <protection locked="0"/>
    </xf>
    <xf numFmtId="0" fontId="6" fillId="32" borderId="0" xfId="0" applyFont="1" applyFill="1" applyAlignment="1">
      <alignment horizontal="center" vertical="center" wrapText="1"/>
    </xf>
    <xf numFmtId="0" fontId="6" fillId="32" borderId="61" xfId="0" applyFont="1" applyFill="1" applyBorder="1" applyAlignment="1">
      <alignment vertical="center"/>
    </xf>
    <xf numFmtId="0" fontId="6" fillId="32" borderId="38" xfId="0" applyFont="1" applyFill="1" applyBorder="1" applyAlignment="1">
      <alignment vertical="center"/>
    </xf>
    <xf numFmtId="0" fontId="12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/>
    </xf>
    <xf numFmtId="0" fontId="10" fillId="32" borderId="57" xfId="0" applyFont="1" applyFill="1" applyBorder="1" applyAlignment="1" applyProtection="1">
      <alignment horizontal="center" vertical="center"/>
      <protection locked="0"/>
    </xf>
    <xf numFmtId="0" fontId="6" fillId="32" borderId="62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4" fillId="32" borderId="6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6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64" xfId="0" applyFont="1" applyFill="1" applyBorder="1" applyAlignment="1">
      <alignment horizontal="center" vertical="center"/>
    </xf>
    <xf numFmtId="0" fontId="6" fillId="32" borderId="65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66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50" xfId="0" applyFont="1" applyFill="1" applyBorder="1" applyAlignment="1">
      <alignment horizontal="center" vertical="center"/>
    </xf>
    <xf numFmtId="0" fontId="6" fillId="32" borderId="66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50" xfId="0" applyFont="1" applyFill="1" applyBorder="1" applyAlignment="1">
      <alignment horizontal="center" vertical="center" wrapText="1"/>
    </xf>
    <xf numFmtId="0" fontId="6" fillId="32" borderId="67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4" fillId="32" borderId="68" xfId="0" applyFont="1" applyFill="1" applyBorder="1" applyAlignment="1">
      <alignment horizontal="center" vertical="center"/>
    </xf>
    <xf numFmtId="0" fontId="12" fillId="32" borderId="62" xfId="0" applyFont="1" applyFill="1" applyBorder="1" applyAlignment="1">
      <alignment horizontal="center" vertical="center"/>
    </xf>
    <xf numFmtId="0" fontId="12" fillId="32" borderId="69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16" fillId="32" borderId="58" xfId="0" applyFont="1" applyFill="1" applyBorder="1" applyAlignment="1">
      <alignment horizontal="center" vertical="top" wrapText="1"/>
    </xf>
    <xf numFmtId="0" fontId="16" fillId="32" borderId="2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55" xfId="0" applyFont="1" applyFill="1" applyBorder="1" applyAlignment="1">
      <alignment horizontal="left" vertical="center" wrapText="1"/>
    </xf>
    <xf numFmtId="0" fontId="4" fillId="32" borderId="63" xfId="0" applyFont="1" applyFill="1" applyBorder="1" applyAlignment="1">
      <alignment horizontal="left" vertical="center" wrapText="1"/>
    </xf>
    <xf numFmtId="0" fontId="4" fillId="32" borderId="65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left" vertical="center" wrapText="1"/>
    </xf>
    <xf numFmtId="0" fontId="14" fillId="32" borderId="17" xfId="0" applyFont="1" applyFill="1" applyBorder="1" applyAlignment="1" applyProtection="1">
      <alignment/>
      <protection locked="0"/>
    </xf>
    <xf numFmtId="0" fontId="14" fillId="32" borderId="18" xfId="0" applyFont="1" applyFill="1" applyBorder="1" applyAlignment="1" applyProtection="1">
      <alignment/>
      <protection locked="0"/>
    </xf>
    <xf numFmtId="0" fontId="5" fillId="32" borderId="0" xfId="0" applyFont="1" applyFill="1" applyAlignment="1">
      <alignment horizontal="left" vertical="center" wrapText="1"/>
    </xf>
    <xf numFmtId="0" fontId="6" fillId="0" borderId="56" xfId="0" applyFont="1" applyBorder="1" applyAlignment="1" applyProtection="1">
      <alignment horizontal="center"/>
      <protection locked="0"/>
    </xf>
    <xf numFmtId="0" fontId="4" fillId="32" borderId="69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5" fillId="32" borderId="67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6" fillId="32" borderId="70" xfId="0" applyFont="1" applyFill="1" applyBorder="1" applyAlignment="1">
      <alignment horizontal="center" vertical="center" wrapText="1"/>
    </xf>
    <xf numFmtId="49" fontId="10" fillId="0" borderId="57" xfId="0" applyNumberFormat="1" applyFont="1" applyBorder="1" applyAlignment="1" applyProtection="1">
      <alignment horizontal="left"/>
      <protection locked="0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theme="0"/>
      </font>
      <border/>
    </dxf>
    <dxf>
      <font>
        <color theme="0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238125</xdr:colOff>
      <xdr:row>17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11382375" y="416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8"/>
  <sheetViews>
    <sheetView showGridLines="0" tabSelected="1" zoomScale="110" zoomScaleNormal="110" zoomScaleSheetLayoutView="110" workbookViewId="0" topLeftCell="A1">
      <selection activeCell="L38" sqref="L38"/>
    </sheetView>
  </sheetViews>
  <sheetFormatPr defaultColWidth="9.00390625" defaultRowHeight="12.75"/>
  <cols>
    <col min="1" max="1" width="1.00390625" style="3" customWidth="1"/>
    <col min="2" max="2" width="18.75390625" style="3" customWidth="1"/>
    <col min="3" max="3" width="36.875" style="3" customWidth="1"/>
    <col min="4" max="4" width="8.875" style="3" customWidth="1"/>
    <col min="5" max="5" width="6.375" style="3" customWidth="1"/>
    <col min="6" max="6" width="21.00390625" style="3" customWidth="1"/>
    <col min="7" max="7" width="18.25390625" style="3" customWidth="1"/>
    <col min="8" max="8" width="17.125" style="3" customWidth="1"/>
    <col min="9" max="9" width="18.00390625" style="3" customWidth="1"/>
    <col min="10" max="10" width="18.25390625" style="3" customWidth="1"/>
    <col min="11" max="11" width="15.375" style="3" customWidth="1"/>
    <col min="12" max="12" width="20.25390625" style="3" customWidth="1"/>
    <col min="13" max="13" width="2.00390625" style="3" customWidth="1"/>
    <col min="14" max="16" width="9.125" style="3" customWidth="1"/>
    <col min="17" max="46" width="18.00390625" style="33" customWidth="1"/>
    <col min="47" max="48" width="9.125" style="34" customWidth="1"/>
    <col min="49" max="16384" width="9.125" style="3" customWidth="1"/>
  </cols>
  <sheetData>
    <row r="1" spans="1:13" ht="43.5" customHeight="1">
      <c r="A1" s="1"/>
      <c r="B1" s="1"/>
      <c r="C1" s="1"/>
      <c r="D1" s="1"/>
      <c r="E1" s="1"/>
      <c r="F1" s="1"/>
      <c r="G1" s="1"/>
      <c r="H1" s="1"/>
      <c r="I1" s="1"/>
      <c r="J1" s="165" t="s">
        <v>56</v>
      </c>
      <c r="K1" s="165"/>
      <c r="L1" s="165"/>
      <c r="M1" s="2"/>
    </row>
    <row r="2" spans="1:13" ht="17.25" customHeight="1">
      <c r="A2" s="1"/>
      <c r="B2" s="1"/>
      <c r="C2" s="175" t="s">
        <v>46</v>
      </c>
      <c r="D2" s="176"/>
      <c r="E2" s="176"/>
      <c r="F2" s="176"/>
      <c r="G2" s="176"/>
      <c r="H2" s="176"/>
      <c r="I2" s="176"/>
      <c r="J2" s="176"/>
      <c r="K2" s="176"/>
      <c r="L2" s="176"/>
      <c r="M2" s="1"/>
    </row>
    <row r="3" spans="1:13" ht="21" customHeight="1">
      <c r="A3" s="1"/>
      <c r="B3" s="1"/>
      <c r="C3" s="128" t="s">
        <v>47</v>
      </c>
      <c r="D3" s="129"/>
      <c r="E3" s="129"/>
      <c r="F3" s="129"/>
      <c r="G3" s="129"/>
      <c r="H3" s="129"/>
      <c r="I3" s="129"/>
      <c r="J3" s="129"/>
      <c r="K3" s="129"/>
      <c r="L3" s="129"/>
      <c r="M3" s="1"/>
    </row>
    <row r="4" spans="1:13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customHeight="1">
      <c r="A5" s="1"/>
      <c r="B5" s="1"/>
      <c r="C5" s="4"/>
      <c r="D5" s="1"/>
      <c r="E5" s="5" t="s">
        <v>58</v>
      </c>
      <c r="F5" s="130" t="s">
        <v>79</v>
      </c>
      <c r="G5" s="130"/>
      <c r="H5" s="6">
        <v>2019</v>
      </c>
      <c r="I5" s="7" t="s">
        <v>59</v>
      </c>
      <c r="J5" s="8">
        <f>IF(ISBLANK(F5),"ЗАПОВНІТЬ місяць та рік","")</f>
      </c>
      <c r="K5" s="4"/>
      <c r="L5" s="4"/>
      <c r="M5" s="1"/>
    </row>
    <row r="6" spans="1:13" ht="10.5" customHeight="1">
      <c r="A6" s="1"/>
      <c r="B6" s="1"/>
      <c r="C6" s="9"/>
      <c r="D6" s="1"/>
      <c r="E6" s="9"/>
      <c r="F6" s="149" t="s">
        <v>35</v>
      </c>
      <c r="G6" s="149"/>
      <c r="H6" s="10"/>
      <c r="I6" s="9"/>
      <c r="J6" s="9"/>
      <c r="K6" s="9"/>
      <c r="L6" s="9"/>
      <c r="M6" s="1"/>
    </row>
    <row r="7" spans="1:13" ht="5.25" customHeight="1" thickBot="1">
      <c r="A7" s="1"/>
      <c r="B7" s="1"/>
      <c r="C7" s="9"/>
      <c r="D7" s="9"/>
      <c r="E7" s="9"/>
      <c r="F7" s="10"/>
      <c r="G7" s="10"/>
      <c r="H7" s="9"/>
      <c r="I7" s="9"/>
      <c r="J7" s="9"/>
      <c r="K7" s="9"/>
      <c r="L7" s="9"/>
      <c r="M7" s="1"/>
    </row>
    <row r="8" spans="1:15" ht="32.25" thickBot="1">
      <c r="A8" s="1"/>
      <c r="B8" s="150" t="s">
        <v>36</v>
      </c>
      <c r="C8" s="151"/>
      <c r="D8" s="151"/>
      <c r="E8" s="151"/>
      <c r="F8" s="151"/>
      <c r="G8" s="152"/>
      <c r="H8" s="11" t="s">
        <v>26</v>
      </c>
      <c r="I8" s="12"/>
      <c r="J8" s="127" t="s">
        <v>67</v>
      </c>
      <c r="K8" s="127"/>
      <c r="L8" s="127"/>
      <c r="M8" s="13"/>
      <c r="N8" s="14"/>
      <c r="O8" s="14"/>
    </row>
    <row r="9" spans="1:15" ht="39" customHeight="1">
      <c r="A9" s="1"/>
      <c r="B9" s="157" t="s">
        <v>60</v>
      </c>
      <c r="C9" s="158"/>
      <c r="D9" s="158"/>
      <c r="E9" s="158"/>
      <c r="F9" s="158"/>
      <c r="G9" s="159"/>
      <c r="H9" s="147" t="s">
        <v>40</v>
      </c>
      <c r="I9" s="12"/>
      <c r="J9" s="127" t="s">
        <v>68</v>
      </c>
      <c r="K9" s="127"/>
      <c r="L9" s="127"/>
      <c r="M9" s="13"/>
      <c r="N9" s="15"/>
      <c r="O9" s="15"/>
    </row>
    <row r="10" spans="1:15" ht="51" customHeight="1" thickBot="1">
      <c r="A10" s="1"/>
      <c r="B10" s="160"/>
      <c r="C10" s="161"/>
      <c r="D10" s="161"/>
      <c r="E10" s="161"/>
      <c r="F10" s="161"/>
      <c r="G10" s="162"/>
      <c r="H10" s="148"/>
      <c r="I10" s="16"/>
      <c r="J10" s="126" t="s">
        <v>66</v>
      </c>
      <c r="K10" s="126"/>
      <c r="L10" s="126"/>
      <c r="M10" s="1"/>
      <c r="N10" s="15"/>
      <c r="O10" s="15"/>
    </row>
    <row r="11" spans="1:15" ht="4.5" customHeight="1" thickBot="1">
      <c r="A11" s="1"/>
      <c r="B11" s="1"/>
      <c r="C11" s="12"/>
      <c r="D11" s="12"/>
      <c r="E11" s="12"/>
      <c r="F11" s="12"/>
      <c r="G11" s="12"/>
      <c r="H11" s="12"/>
      <c r="I11" s="12"/>
      <c r="J11" s="17"/>
      <c r="K11" s="17"/>
      <c r="L11" s="17"/>
      <c r="M11" s="17"/>
      <c r="N11" s="15"/>
      <c r="O11" s="15"/>
    </row>
    <row r="12" spans="1:15" ht="15.75" customHeight="1">
      <c r="A12" s="1"/>
      <c r="B12" s="18" t="s">
        <v>19</v>
      </c>
      <c r="C12" s="19"/>
      <c r="D12" s="20"/>
      <c r="E12" s="20"/>
      <c r="F12" s="20"/>
      <c r="G12" s="20"/>
      <c r="H12" s="20"/>
      <c r="I12" s="20"/>
      <c r="J12" s="21"/>
      <c r="K12" s="21"/>
      <c r="L12" s="22"/>
      <c r="M12" s="17"/>
      <c r="N12" s="15"/>
      <c r="O12" s="15"/>
    </row>
    <row r="13" spans="1:15" ht="17.25" customHeight="1">
      <c r="A13" s="1"/>
      <c r="B13" s="23" t="s">
        <v>49</v>
      </c>
      <c r="C13" s="24" t="s">
        <v>69</v>
      </c>
      <c r="D13" s="24"/>
      <c r="E13" s="24"/>
      <c r="F13" s="24"/>
      <c r="G13" s="24"/>
      <c r="H13" s="24"/>
      <c r="I13" s="24"/>
      <c r="J13" s="24"/>
      <c r="K13" s="24"/>
      <c r="L13" s="25"/>
      <c r="M13" s="12"/>
      <c r="N13" s="15"/>
      <c r="O13" s="15"/>
    </row>
    <row r="14" spans="1:15" ht="17.25" customHeight="1">
      <c r="A14" s="1"/>
      <c r="B14" s="23" t="s">
        <v>48</v>
      </c>
      <c r="C14" s="26" t="s">
        <v>70</v>
      </c>
      <c r="D14" s="26"/>
      <c r="E14" s="26"/>
      <c r="F14" s="26"/>
      <c r="G14" s="26"/>
      <c r="H14" s="27"/>
      <c r="I14" s="26"/>
      <c r="J14" s="26"/>
      <c r="K14" s="26"/>
      <c r="L14" s="28"/>
      <c r="M14" s="17"/>
      <c r="N14" s="15"/>
      <c r="O14" s="15"/>
    </row>
    <row r="15" spans="1:15" ht="15" customHeight="1">
      <c r="A15" s="1"/>
      <c r="B15" s="29"/>
      <c r="C15" s="163" t="s">
        <v>78</v>
      </c>
      <c r="D15" s="163"/>
      <c r="E15" s="163"/>
      <c r="F15" s="163"/>
      <c r="G15" s="163"/>
      <c r="H15" s="163"/>
      <c r="I15" s="163"/>
      <c r="J15" s="163"/>
      <c r="K15" s="163"/>
      <c r="L15" s="164"/>
      <c r="M15" s="12"/>
      <c r="N15" s="15"/>
      <c r="O15" s="15"/>
    </row>
    <row r="16" spans="1:15" ht="11.25" customHeight="1" thickBot="1">
      <c r="A16" s="1"/>
      <c r="B16" s="155" t="s">
        <v>55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30"/>
      <c r="M16" s="31"/>
      <c r="N16" s="15"/>
      <c r="O16" s="15"/>
    </row>
    <row r="17" spans="1:13" ht="4.5" customHeight="1" thickBot="1">
      <c r="A17" s="1"/>
      <c r="B17" s="1"/>
      <c r="C17" s="153"/>
      <c r="D17" s="154"/>
      <c r="E17" s="154"/>
      <c r="F17" s="154"/>
      <c r="G17" s="154"/>
      <c r="H17" s="154"/>
      <c r="I17" s="154"/>
      <c r="J17" s="154"/>
      <c r="K17" s="154"/>
      <c r="L17" s="32"/>
      <c r="M17" s="1"/>
    </row>
    <row r="18" spans="1:48" s="37" customFormat="1" ht="21" thickBot="1">
      <c r="A18" s="35"/>
      <c r="B18" s="135" t="s">
        <v>32</v>
      </c>
      <c r="C18" s="136"/>
      <c r="D18" s="144" t="s">
        <v>4</v>
      </c>
      <c r="E18" s="147" t="s">
        <v>18</v>
      </c>
      <c r="F18" s="141" t="s">
        <v>5</v>
      </c>
      <c r="G18" s="167" t="s">
        <v>52</v>
      </c>
      <c r="H18" s="167"/>
      <c r="I18" s="167"/>
      <c r="J18" s="167"/>
      <c r="K18" s="167"/>
      <c r="L18" s="134"/>
      <c r="M18" s="35"/>
      <c r="Q18" s="3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4"/>
      <c r="AV18" s="34"/>
    </row>
    <row r="19" spans="1:48" s="37" customFormat="1" ht="12" customHeight="1">
      <c r="A19" s="35"/>
      <c r="B19" s="137"/>
      <c r="C19" s="138"/>
      <c r="D19" s="145"/>
      <c r="E19" s="173"/>
      <c r="F19" s="142"/>
      <c r="G19" s="168" t="s">
        <v>37</v>
      </c>
      <c r="H19" s="169"/>
      <c r="I19" s="169"/>
      <c r="J19" s="169"/>
      <c r="K19" s="170"/>
      <c r="L19" s="171" t="s">
        <v>53</v>
      </c>
      <c r="M19" s="35"/>
      <c r="Q19" s="3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4"/>
      <c r="AV19" s="34"/>
    </row>
    <row r="20" spans="1:48" s="37" customFormat="1" ht="26.25" thickBot="1">
      <c r="A20" s="35"/>
      <c r="B20" s="139"/>
      <c r="C20" s="140"/>
      <c r="D20" s="146"/>
      <c r="E20" s="148"/>
      <c r="F20" s="143"/>
      <c r="G20" s="39" t="s">
        <v>28</v>
      </c>
      <c r="H20" s="40" t="s">
        <v>29</v>
      </c>
      <c r="I20" s="40" t="s">
        <v>30</v>
      </c>
      <c r="J20" s="40" t="s">
        <v>23</v>
      </c>
      <c r="K20" s="41" t="s">
        <v>6</v>
      </c>
      <c r="L20" s="172"/>
      <c r="M20" s="35"/>
      <c r="Q20" s="3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4"/>
      <c r="AV20" s="34"/>
    </row>
    <row r="21" spans="1:17" ht="10.5" customHeight="1" thickBot="1">
      <c r="A21" s="1"/>
      <c r="B21" s="133" t="s">
        <v>0</v>
      </c>
      <c r="C21" s="134"/>
      <c r="D21" s="42" t="s">
        <v>54</v>
      </c>
      <c r="E21" s="36" t="s">
        <v>7</v>
      </c>
      <c r="F21" s="42">
        <v>1</v>
      </c>
      <c r="G21" s="43">
        <v>2</v>
      </c>
      <c r="H21" s="44" t="s">
        <v>24</v>
      </c>
      <c r="I21" s="44" t="s">
        <v>25</v>
      </c>
      <c r="J21" s="45">
        <v>3</v>
      </c>
      <c r="K21" s="46">
        <v>4</v>
      </c>
      <c r="L21" s="36">
        <v>5</v>
      </c>
      <c r="M21" s="1"/>
      <c r="Q21" s="38"/>
    </row>
    <row r="22" spans="1:17" ht="27" customHeight="1">
      <c r="A22" s="1"/>
      <c r="B22" s="118" t="s">
        <v>41</v>
      </c>
      <c r="C22" s="119"/>
      <c r="D22" s="47"/>
      <c r="E22" s="47"/>
      <c r="F22" s="48"/>
      <c r="G22" s="49"/>
      <c r="H22" s="50"/>
      <c r="I22" s="50"/>
      <c r="J22" s="50"/>
      <c r="K22" s="51"/>
      <c r="L22" s="52"/>
      <c r="M22" s="1"/>
      <c r="Q22" s="38"/>
    </row>
    <row r="23" spans="1:17" ht="15.75" customHeight="1">
      <c r="A23" s="1"/>
      <c r="B23" s="124" t="s">
        <v>1</v>
      </c>
      <c r="C23" s="125"/>
      <c r="D23" s="53" t="s">
        <v>51</v>
      </c>
      <c r="E23" s="54" t="s">
        <v>9</v>
      </c>
      <c r="F23" s="55">
        <f>G23+J23+K23+L23</f>
        <v>4234.837</v>
      </c>
      <c r="G23" s="56">
        <v>3888.85</v>
      </c>
      <c r="H23" s="57">
        <v>94.718</v>
      </c>
      <c r="I23" s="57">
        <v>24.055</v>
      </c>
      <c r="J23" s="57">
        <v>25.693</v>
      </c>
      <c r="K23" s="58">
        <v>320.294</v>
      </c>
      <c r="L23" s="59">
        <v>0</v>
      </c>
      <c r="M23" s="1"/>
      <c r="Q23" s="38"/>
    </row>
    <row r="24" spans="1:17" ht="15.75" customHeight="1" thickBot="1">
      <c r="A24" s="1"/>
      <c r="B24" s="116" t="s">
        <v>27</v>
      </c>
      <c r="C24" s="117"/>
      <c r="D24" s="60" t="s">
        <v>51</v>
      </c>
      <c r="E24" s="61" t="s">
        <v>10</v>
      </c>
      <c r="F24" s="62">
        <f>G24+J24+K24+L24</f>
        <v>5177.737</v>
      </c>
      <c r="G24" s="56">
        <v>4669.178</v>
      </c>
      <c r="H24" s="57">
        <v>0.646</v>
      </c>
      <c r="I24" s="57">
        <v>0</v>
      </c>
      <c r="J24" s="57">
        <v>287.474</v>
      </c>
      <c r="K24" s="58">
        <v>221.085</v>
      </c>
      <c r="L24" s="63">
        <v>0</v>
      </c>
      <c r="M24" s="64">
        <f>IF(OR(ISBLANK(G23),ISBLANK(H23),ISBLANK(I23),ISBLANK(J23),ISBLANK(K23),ISBLANK(L23),ISBLANK(G24),ISBLANK(H24),ISBLANK(I24),ISBLANK(J24),ISBLANK(K24),ISBLANK(L24)),"Заповніть ВСІ комірки","")</f>
      </c>
      <c r="Q24" s="38"/>
    </row>
    <row r="25" spans="1:17" ht="17.25" customHeight="1">
      <c r="A25" s="1"/>
      <c r="B25" s="118" t="s">
        <v>42</v>
      </c>
      <c r="C25" s="119"/>
      <c r="D25" s="47"/>
      <c r="E25" s="65"/>
      <c r="F25" s="66"/>
      <c r="G25" s="49"/>
      <c r="H25" s="50"/>
      <c r="I25" s="50"/>
      <c r="J25" s="50"/>
      <c r="K25" s="51"/>
      <c r="L25" s="52"/>
      <c r="M25" s="1"/>
      <c r="Q25" s="38"/>
    </row>
    <row r="26" spans="1:17" ht="15.75" customHeight="1">
      <c r="A26" s="1"/>
      <c r="B26" s="124" t="s">
        <v>2</v>
      </c>
      <c r="C26" s="125"/>
      <c r="D26" s="53" t="s">
        <v>50</v>
      </c>
      <c r="E26" s="54" t="s">
        <v>11</v>
      </c>
      <c r="F26" s="55">
        <f>G26+J26+K26+L26</f>
        <v>116.01400000000001</v>
      </c>
      <c r="G26" s="56">
        <v>88.629</v>
      </c>
      <c r="H26" s="57">
        <v>0</v>
      </c>
      <c r="I26" s="57">
        <v>0.036</v>
      </c>
      <c r="J26" s="57">
        <v>10.036</v>
      </c>
      <c r="K26" s="58">
        <v>17.349</v>
      </c>
      <c r="L26" s="59">
        <v>0</v>
      </c>
      <c r="M26" s="1"/>
      <c r="Q26" s="38"/>
    </row>
    <row r="27" spans="1:17" ht="15.75" customHeight="1" thickBot="1">
      <c r="A27" s="1"/>
      <c r="B27" s="116" t="s">
        <v>3</v>
      </c>
      <c r="C27" s="117"/>
      <c r="D27" s="60" t="s">
        <v>50</v>
      </c>
      <c r="E27" s="61" t="s">
        <v>12</v>
      </c>
      <c r="F27" s="62">
        <f>G27+J27+K27+L27</f>
        <v>1295.654</v>
      </c>
      <c r="G27" s="56">
        <v>1042.644</v>
      </c>
      <c r="H27" s="57">
        <v>29.056</v>
      </c>
      <c r="I27" s="57">
        <v>53.56</v>
      </c>
      <c r="J27" s="57">
        <v>120.672</v>
      </c>
      <c r="K27" s="58">
        <v>132.338</v>
      </c>
      <c r="L27" s="63">
        <v>0</v>
      </c>
      <c r="M27" s="64">
        <f>IF(OR(ISBLANK(G26),ISBLANK(H26),ISBLANK(I26),ISBLANK(J26),ISBLANK(K26),ISBLANK(L26),ISBLANK(G27),ISBLANK(H27),ISBLANK(I27),ISBLANK(J27),ISBLANK(K27),ISBLANK(L27)),"Заповніть ВСІ комірки","")</f>
      </c>
      <c r="Q27" s="38"/>
    </row>
    <row r="28" spans="1:17" ht="17.25" customHeight="1">
      <c r="A28" s="1"/>
      <c r="B28" s="118" t="s">
        <v>43</v>
      </c>
      <c r="C28" s="119"/>
      <c r="D28" s="47"/>
      <c r="E28" s="65"/>
      <c r="F28" s="66"/>
      <c r="G28" s="49"/>
      <c r="H28" s="50"/>
      <c r="I28" s="50"/>
      <c r="J28" s="50"/>
      <c r="K28" s="51"/>
      <c r="L28" s="52"/>
      <c r="M28" s="1"/>
      <c r="Q28" s="38"/>
    </row>
    <row r="29" spans="1:17" ht="15.75" customHeight="1">
      <c r="A29" s="1"/>
      <c r="B29" s="124" t="s">
        <v>2</v>
      </c>
      <c r="C29" s="125"/>
      <c r="D29" s="53" t="s">
        <v>51</v>
      </c>
      <c r="E29" s="54" t="s">
        <v>13</v>
      </c>
      <c r="F29" s="55">
        <f>G29+J29+K29+L29</f>
        <v>1973.263</v>
      </c>
      <c r="G29" s="56">
        <v>1507.446</v>
      </c>
      <c r="H29" s="57">
        <v>0</v>
      </c>
      <c r="I29" s="57">
        <v>0</v>
      </c>
      <c r="J29" s="57">
        <v>170.716</v>
      </c>
      <c r="K29" s="58">
        <v>295.101</v>
      </c>
      <c r="L29" s="59">
        <v>0</v>
      </c>
      <c r="M29" s="1"/>
      <c r="Q29" s="38"/>
    </row>
    <row r="30" spans="1:17" ht="15.75" customHeight="1" thickBot="1">
      <c r="A30" s="1"/>
      <c r="B30" s="116" t="s">
        <v>3</v>
      </c>
      <c r="C30" s="117"/>
      <c r="D30" s="60" t="s">
        <v>51</v>
      </c>
      <c r="E30" s="61" t="s">
        <v>14</v>
      </c>
      <c r="F30" s="62">
        <f>G30+J30+K30+L30</f>
        <v>20518.064</v>
      </c>
      <c r="G30" s="56">
        <v>16535.692</v>
      </c>
      <c r="H30" s="57">
        <v>451.195</v>
      </c>
      <c r="I30" s="57">
        <v>77.776</v>
      </c>
      <c r="J30" s="57">
        <v>1904.127</v>
      </c>
      <c r="K30" s="58">
        <v>2078.245</v>
      </c>
      <c r="L30" s="63">
        <v>0</v>
      </c>
      <c r="M30" s="64">
        <f>IF(OR(ISBLANK(G29),ISBLANK(H29),ISBLANK(I29),ISBLANK(J29),ISBLANK(K29),ISBLANK(L29),ISBLANK(G30),ISBLANK(H30),ISBLANK(I30),ISBLANK(J30),ISBLANK(K30),ISBLANK(L30)),"Заповніть ВСІ комірки","")</f>
      </c>
      <c r="Q30" s="38"/>
    </row>
    <row r="31" spans="1:17" ht="17.25" customHeight="1">
      <c r="A31" s="1"/>
      <c r="B31" s="118" t="s">
        <v>44</v>
      </c>
      <c r="C31" s="119"/>
      <c r="D31" s="47"/>
      <c r="E31" s="65"/>
      <c r="F31" s="66"/>
      <c r="G31" s="49"/>
      <c r="H31" s="50"/>
      <c r="I31" s="50"/>
      <c r="J31" s="50"/>
      <c r="K31" s="51"/>
      <c r="L31" s="52"/>
      <c r="M31" s="1"/>
      <c r="Q31" s="38"/>
    </row>
    <row r="32" spans="1:17" ht="15.75" customHeight="1">
      <c r="A32" s="1"/>
      <c r="B32" s="124" t="s">
        <v>38</v>
      </c>
      <c r="C32" s="125"/>
      <c r="D32" s="53" t="s">
        <v>51</v>
      </c>
      <c r="E32" s="54" t="s">
        <v>15</v>
      </c>
      <c r="F32" s="55">
        <f>G32+J32+K32+L32</f>
        <v>2310.0299999999997</v>
      </c>
      <c r="G32" s="56">
        <v>1566.081</v>
      </c>
      <c r="H32" s="57">
        <v>0.646</v>
      </c>
      <c r="I32" s="57">
        <v>0</v>
      </c>
      <c r="J32" s="57">
        <v>492.249</v>
      </c>
      <c r="K32" s="58">
        <v>251.7</v>
      </c>
      <c r="L32" s="59">
        <v>0</v>
      </c>
      <c r="M32" s="1"/>
      <c r="Q32" s="38"/>
    </row>
    <row r="33" spans="1:17" ht="15.75" customHeight="1" thickBot="1">
      <c r="A33" s="1"/>
      <c r="B33" s="116" t="s">
        <v>39</v>
      </c>
      <c r="C33" s="117"/>
      <c r="D33" s="67" t="s">
        <v>51</v>
      </c>
      <c r="E33" s="68" t="s">
        <v>16</v>
      </c>
      <c r="F33" s="69">
        <f>G33+J33+K33+L33</f>
        <v>19911.931</v>
      </c>
      <c r="G33" s="56">
        <v>15813.999</v>
      </c>
      <c r="H33" s="57">
        <v>545.913</v>
      </c>
      <c r="I33" s="57">
        <v>101.831</v>
      </c>
      <c r="J33" s="57">
        <v>1963.879</v>
      </c>
      <c r="K33" s="58">
        <v>2134.053</v>
      </c>
      <c r="L33" s="70">
        <v>0</v>
      </c>
      <c r="M33" s="64">
        <f>IF(OR(ISBLANK(G32),ISBLANK(H32),ISBLANK(I32),ISBLANK(J32),ISBLANK(K32),ISBLANK(L32),ISBLANK(G33),ISBLANK(H33),ISBLANK(I33),ISBLANK(J33),ISBLANK(K33),ISBLANK(L33)),"Заповніть ВСІ комірки","")</f>
      </c>
      <c r="Q33" s="38"/>
    </row>
    <row r="34" spans="1:17" ht="24.75" customHeight="1" hidden="1">
      <c r="A34" s="1"/>
      <c r="B34" s="1"/>
      <c r="C34" s="71" t="s">
        <v>33</v>
      </c>
      <c r="D34" s="72" t="s">
        <v>8</v>
      </c>
      <c r="E34" s="73" t="s">
        <v>20</v>
      </c>
      <c r="F34" s="74"/>
      <c r="G34" s="75"/>
      <c r="H34" s="76"/>
      <c r="I34" s="76"/>
      <c r="J34" s="76"/>
      <c r="K34" s="77"/>
      <c r="L34" s="78"/>
      <c r="M34" s="1"/>
      <c r="Q34" s="38"/>
    </row>
    <row r="35" spans="1:17" ht="12" customHeight="1" hidden="1" thickBot="1">
      <c r="A35" s="1"/>
      <c r="B35" s="1"/>
      <c r="C35" s="79" t="s">
        <v>21</v>
      </c>
      <c r="D35" s="80" t="s">
        <v>8</v>
      </c>
      <c r="E35" s="81" t="s">
        <v>22</v>
      </c>
      <c r="F35" s="82"/>
      <c r="G35" s="83"/>
      <c r="H35" s="84"/>
      <c r="I35" s="84"/>
      <c r="J35" s="84"/>
      <c r="K35" s="85"/>
      <c r="L35" s="86"/>
      <c r="M35" s="1"/>
      <c r="Q35" s="38"/>
    </row>
    <row r="36" spans="1:17" ht="27.75" customHeight="1" thickBot="1">
      <c r="A36" s="1"/>
      <c r="B36" s="131" t="s">
        <v>45</v>
      </c>
      <c r="C36" s="132"/>
      <c r="D36" s="87" t="s">
        <v>51</v>
      </c>
      <c r="E36" s="88" t="s">
        <v>17</v>
      </c>
      <c r="F36" s="89">
        <f>G36+J36+K36+L36</f>
        <v>4840.969999999999</v>
      </c>
      <c r="G36" s="90">
        <v>4610.543</v>
      </c>
      <c r="H36" s="91">
        <v>0</v>
      </c>
      <c r="I36" s="91">
        <v>0</v>
      </c>
      <c r="J36" s="91">
        <v>-34.059</v>
      </c>
      <c r="K36" s="92">
        <v>264.486</v>
      </c>
      <c r="L36" s="93">
        <f>L23+L30-L33</f>
        <v>0</v>
      </c>
      <c r="M36" s="1"/>
      <c r="Q36" s="38"/>
    </row>
    <row r="37" spans="2:12" ht="15" customHeight="1">
      <c r="B37" s="94"/>
      <c r="C37" s="94">
        <f>IF(OR(F37&lt;&gt;0,G37&lt;&gt;0,H37&lt;&gt;0,I37&lt;&gt;0,J37&lt;&gt;0,K37&lt;&gt;0,L37&lt;&gt;0),"ПОЯСНІТЬ різницю","")</f>
      </c>
      <c r="D37" s="95"/>
      <c r="E37" s="96"/>
      <c r="F37" s="97">
        <f aca="true" t="shared" si="0" ref="F37:L37">ROUND((F23+F30-F33-F36),1)</f>
        <v>0</v>
      </c>
      <c r="G37" s="97">
        <f t="shared" si="0"/>
        <v>0</v>
      </c>
      <c r="H37" s="97">
        <f t="shared" si="0"/>
        <v>0</v>
      </c>
      <c r="I37" s="97">
        <f t="shared" si="0"/>
        <v>0</v>
      </c>
      <c r="J37" s="97">
        <f t="shared" si="0"/>
        <v>0</v>
      </c>
      <c r="K37" s="97">
        <f t="shared" si="0"/>
        <v>0</v>
      </c>
      <c r="L37" s="97">
        <f t="shared" si="0"/>
        <v>0</v>
      </c>
    </row>
    <row r="38" spans="2:12" ht="24" customHeight="1">
      <c r="B38" s="122" t="s">
        <v>71</v>
      </c>
      <c r="C38" s="122"/>
      <c r="D38" s="166"/>
      <c r="E38" s="166"/>
      <c r="F38" s="166"/>
      <c r="G38" s="98"/>
      <c r="H38" s="99"/>
      <c r="I38" s="174" t="s">
        <v>76</v>
      </c>
      <c r="J38" s="174"/>
      <c r="K38" s="174"/>
      <c r="L38" s="37"/>
    </row>
    <row r="39" spans="1:13" ht="12" customHeight="1">
      <c r="A39" s="1"/>
      <c r="B39" s="100">
        <f>IF(ISBLANK(B38),"ЗАПОВНІТЬ посаду","")</f>
      </c>
      <c r="C39" s="101"/>
      <c r="D39" s="123" t="s">
        <v>61</v>
      </c>
      <c r="E39" s="123"/>
      <c r="F39" s="123"/>
      <c r="G39" s="102" t="s">
        <v>34</v>
      </c>
      <c r="I39" s="114" t="s">
        <v>31</v>
      </c>
      <c r="J39" s="114"/>
      <c r="K39" s="114"/>
      <c r="L39" s="100">
        <f>IF(ISBLANK(I38),"ЗАПОВНІТЬ прізвище","")</f>
      </c>
      <c r="M39" s="1"/>
    </row>
    <row r="40" spans="1:13" ht="33" customHeight="1">
      <c r="A40" s="1"/>
      <c r="B40" s="115" t="s">
        <v>72</v>
      </c>
      <c r="C40" s="115"/>
      <c r="D40" s="104"/>
      <c r="E40" s="104"/>
      <c r="F40" s="104"/>
      <c r="G40" s="105"/>
      <c r="H40" s="106"/>
      <c r="I40" s="115" t="s">
        <v>77</v>
      </c>
      <c r="J40" s="115"/>
      <c r="K40" s="115"/>
      <c r="L40" s="35"/>
      <c r="M40" s="1"/>
    </row>
    <row r="41" spans="1:14" ht="12" customHeight="1">
      <c r="A41" s="1"/>
      <c r="B41" s="100">
        <f>IF(ISBLANK(B40),"ЗАПОВНІТЬ посаду","")</f>
      </c>
      <c r="C41" s="101"/>
      <c r="D41" s="123" t="s">
        <v>62</v>
      </c>
      <c r="E41" s="123"/>
      <c r="F41" s="123"/>
      <c r="G41" s="1"/>
      <c r="H41" s="103"/>
      <c r="I41" s="114" t="s">
        <v>31</v>
      </c>
      <c r="J41" s="114"/>
      <c r="K41" s="114"/>
      <c r="L41" s="100">
        <f>IF(ISBLANK(I40),"ЗАПОВНІТЬ прізвище","")</f>
      </c>
      <c r="M41" s="102"/>
      <c r="N41" s="107"/>
    </row>
    <row r="42" spans="1:13" ht="33" customHeight="1">
      <c r="A42" s="1"/>
      <c r="B42" s="115" t="s">
        <v>75</v>
      </c>
      <c r="C42" s="115"/>
      <c r="D42" s="104"/>
      <c r="E42" s="104"/>
      <c r="F42" s="104"/>
      <c r="G42" s="105"/>
      <c r="H42" s="106"/>
      <c r="I42" s="115" t="s">
        <v>73</v>
      </c>
      <c r="J42" s="115"/>
      <c r="K42" s="115"/>
      <c r="L42" s="35"/>
      <c r="M42" s="1"/>
    </row>
    <row r="43" spans="1:13" ht="11.25" customHeight="1">
      <c r="A43" s="1"/>
      <c r="B43" s="100">
        <f>IF(ISBLANK(B42),"ЗАПОВНІТЬ посаду","")</f>
      </c>
      <c r="C43" s="101"/>
      <c r="D43" s="123" t="s">
        <v>63</v>
      </c>
      <c r="E43" s="123"/>
      <c r="F43" s="123"/>
      <c r="G43" s="1"/>
      <c r="H43" s="103"/>
      <c r="I43" s="114" t="s">
        <v>31</v>
      </c>
      <c r="J43" s="114"/>
      <c r="K43" s="114"/>
      <c r="L43" s="100">
        <f>IF(ISBLANK(I42),"ЗАПОВНІТЬ прізвище","")</f>
      </c>
      <c r="M43" s="1"/>
    </row>
    <row r="44" spans="1:14" ht="27.75" customHeight="1">
      <c r="A44" s="1"/>
      <c r="B44" s="108" t="s">
        <v>64</v>
      </c>
      <c r="C44" s="109">
        <v>41953</v>
      </c>
      <c r="E44" s="110" t="s">
        <v>65</v>
      </c>
      <c r="F44" s="120">
        <v>41753</v>
      </c>
      <c r="G44" s="120"/>
      <c r="I44" s="111" t="s">
        <v>57</v>
      </c>
      <c r="J44" s="121" t="s">
        <v>74</v>
      </c>
      <c r="K44" s="121"/>
      <c r="M44" s="35"/>
      <c r="N44" s="107"/>
    </row>
    <row r="45" spans="3:13" ht="20.25">
      <c r="C45" s="100">
        <f>IF(ISBLANK(C44),"ЗАПОВНІТЬ Код міста та телефон","")</f>
      </c>
      <c r="D45" s="112"/>
      <c r="E45" s="112"/>
      <c r="F45" s="100">
        <f>IF(ISBLANK(F44),"ЗАПОВНІТЬ Код міста та факс","")</f>
      </c>
      <c r="G45" s="113"/>
      <c r="H45" s="113"/>
      <c r="I45" s="113"/>
      <c r="J45" s="100">
        <f>IF(ISBLANK(J44),"ЗАПОВНІТЬ електронна пошта","")</f>
      </c>
      <c r="K45" s="98"/>
      <c r="L45" s="98"/>
      <c r="M45" s="1"/>
    </row>
    <row r="46" spans="3:13" ht="20.25"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1"/>
    </row>
    <row r="47" spans="3:13" ht="20.25"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1"/>
    </row>
    <row r="48" spans="3:13" ht="20.25"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1"/>
    </row>
  </sheetData>
  <sheetProtection password="C6E5" sheet="1" objects="1" scenarios="1"/>
  <mergeCells count="50">
    <mergeCell ref="I41:K41"/>
    <mergeCell ref="J1:L1"/>
    <mergeCell ref="D38:F38"/>
    <mergeCell ref="D39:F39"/>
    <mergeCell ref="G18:L18"/>
    <mergeCell ref="G19:K19"/>
    <mergeCell ref="L19:L20"/>
    <mergeCell ref="E18:E20"/>
    <mergeCell ref="I38:K38"/>
    <mergeCell ref="C2:L2"/>
    <mergeCell ref="F18:F20"/>
    <mergeCell ref="D18:D20"/>
    <mergeCell ref="H9:H10"/>
    <mergeCell ref="F6:G6"/>
    <mergeCell ref="B8:G8"/>
    <mergeCell ref="C17:K17"/>
    <mergeCell ref="B16:K16"/>
    <mergeCell ref="B9:G10"/>
    <mergeCell ref="C15:L15"/>
    <mergeCell ref="J8:L8"/>
    <mergeCell ref="J10:L10"/>
    <mergeCell ref="J9:L9"/>
    <mergeCell ref="C3:L3"/>
    <mergeCell ref="F5:G5"/>
    <mergeCell ref="B33:C33"/>
    <mergeCell ref="B36:C36"/>
    <mergeCell ref="B21:C21"/>
    <mergeCell ref="B18:C20"/>
    <mergeCell ref="B22:C22"/>
    <mergeCell ref="B23:C23"/>
    <mergeCell ref="I40:K40"/>
    <mergeCell ref="D43:F43"/>
    <mergeCell ref="D41:F41"/>
    <mergeCell ref="B26:C26"/>
    <mergeCell ref="B27:C27"/>
    <mergeCell ref="B28:C28"/>
    <mergeCell ref="B29:C29"/>
    <mergeCell ref="B30:C30"/>
    <mergeCell ref="B31:C31"/>
    <mergeCell ref="B32:C32"/>
    <mergeCell ref="I39:K39"/>
    <mergeCell ref="I42:K42"/>
    <mergeCell ref="B24:C24"/>
    <mergeCell ref="B25:C25"/>
    <mergeCell ref="F44:G44"/>
    <mergeCell ref="J44:K44"/>
    <mergeCell ref="B38:C38"/>
    <mergeCell ref="B40:C40"/>
    <mergeCell ref="B42:C42"/>
    <mergeCell ref="I43:K43"/>
  </mergeCells>
  <conditionalFormatting sqref="L39">
    <cfRule type="containsText" priority="24" dxfId="18" operator="containsText" stopIfTrue="1" text="ЗАПОВНІТЬ ПРІЗВИЩЕ">
      <formula>NOT(ISERROR(SEARCH("ЗАПОВНІТЬ ПРІЗВИЩЕ",L39)))</formula>
    </cfRule>
  </conditionalFormatting>
  <conditionalFormatting sqref="L41">
    <cfRule type="containsText" priority="23" dxfId="18" operator="containsText" stopIfTrue="1" text="ЗАПОВНІТЬ ПРІЗВИЩЕ">
      <formula>NOT(ISERROR(SEARCH("ЗАПОВНІТЬ ПРІЗВИЩЕ",L41)))</formula>
    </cfRule>
  </conditionalFormatting>
  <conditionalFormatting sqref="L43">
    <cfRule type="containsText" priority="22" dxfId="18" operator="containsText" stopIfTrue="1" text="ЗАПОВНІТЬ ПРІЗВИЩЕ">
      <formula>NOT(ISERROR(SEARCH("ЗАПОВНІТЬ ПРІЗВИЩЕ",L43)))</formula>
    </cfRule>
  </conditionalFormatting>
  <conditionalFormatting sqref="B39">
    <cfRule type="containsText" priority="21" dxfId="18" operator="containsText" stopIfTrue="1" text="ЗАПОВНІТЬ">
      <formula>NOT(ISERROR(SEARCH("ЗАПОВНІТЬ",B39)))</formula>
    </cfRule>
  </conditionalFormatting>
  <conditionalFormatting sqref="B41">
    <cfRule type="containsText" priority="20" dxfId="18" operator="containsText" stopIfTrue="1" text="ЗАПОВНІТЬ">
      <formula>NOT(ISERROR(SEARCH("ЗАПОВНІТЬ",B41)))</formula>
    </cfRule>
  </conditionalFormatting>
  <conditionalFormatting sqref="B43">
    <cfRule type="containsText" priority="19" dxfId="18" operator="containsText" stopIfTrue="1" text="ЗАПОВНІТЬ">
      <formula>NOT(ISERROR(SEARCH("ЗАПОВНІТЬ",B43)))</formula>
    </cfRule>
  </conditionalFormatting>
  <conditionalFormatting sqref="J45">
    <cfRule type="containsText" priority="17" dxfId="18" operator="containsText" stopIfTrue="1" text="ЗАПОВНІТЬ">
      <formula>NOT(ISERROR(SEARCH("ЗАПОВНІТЬ",J45)))</formula>
    </cfRule>
  </conditionalFormatting>
  <conditionalFormatting sqref="C45">
    <cfRule type="containsText" priority="16" dxfId="18" operator="containsText" stopIfTrue="1" text="ЗАПОВНІТЬ">
      <formula>NOT(ISERROR(SEARCH("ЗАПОВНІТЬ",C45)))</formula>
    </cfRule>
  </conditionalFormatting>
  <conditionalFormatting sqref="F45">
    <cfRule type="containsText" priority="15" dxfId="18" operator="containsText" stopIfTrue="1" text="ЗАПОВНІТЬ">
      <formula>NOT(ISERROR(SEARCH("ЗАПОВНІТЬ",F45)))</formula>
    </cfRule>
  </conditionalFormatting>
  <conditionalFormatting sqref="J5">
    <cfRule type="containsText" priority="14" dxfId="18" operator="containsText" stopIfTrue="1" text="ЗАПОВНІТЬ місяць">
      <formula>NOT(ISERROR(SEARCH("ЗАПОВНІТЬ місяць",J5)))</formula>
    </cfRule>
  </conditionalFormatting>
  <conditionalFormatting sqref="F37:L37">
    <cfRule type="cellIs" priority="12" dxfId="18" operator="notEqual" stopIfTrue="1">
      <formula>0</formula>
    </cfRule>
    <cfRule type="cellIs" priority="13" dxfId="19" operator="equal" stopIfTrue="1">
      <formula>0</formula>
    </cfRule>
  </conditionalFormatting>
  <conditionalFormatting sqref="C37">
    <cfRule type="containsText" priority="11" dxfId="18" operator="containsText" stopIfTrue="1" text="ПОЯСНІТЬ">
      <formula>NOT(ISERROR(SEARCH("ПОЯСНІТЬ",C37)))</formula>
    </cfRule>
  </conditionalFormatting>
  <conditionalFormatting sqref="M24">
    <cfRule type="containsText" priority="5" dxfId="18" operator="containsText" text="ЗАПОВНІТЬ">
      <formula>NOT(ISERROR(SEARCH("ЗАПОВНІТЬ",M24)))</formula>
    </cfRule>
  </conditionalFormatting>
  <conditionalFormatting sqref="M27">
    <cfRule type="containsText" priority="4" dxfId="18" operator="containsText" text="ЗАПОВНІТЬ">
      <formula>NOT(ISERROR(SEARCH("ЗАПОВНІТЬ",M27)))</formula>
    </cfRule>
  </conditionalFormatting>
  <conditionalFormatting sqref="M30">
    <cfRule type="containsText" priority="3" dxfId="18" operator="containsText" text="ЗАПОВНІТЬ">
      <formula>NOT(ISERROR(SEARCH("ЗАПОВНІТЬ",M30)))</formula>
    </cfRule>
  </conditionalFormatting>
  <conditionalFormatting sqref="M33">
    <cfRule type="containsText" priority="2" dxfId="18" operator="containsText" text="ЗАПОВНІТЬ">
      <formula>NOT(ISERROR(SEARCH("ЗАПОВНІТЬ",M33)))</formula>
    </cfRule>
  </conditionalFormatting>
  <conditionalFormatting sqref="G23:L36">
    <cfRule type="cellIs" priority="10" dxfId="20" operator="equal" stopIfTrue="1">
      <formula>0</formula>
    </cfRule>
  </conditionalFormatting>
  <printOptions/>
  <pageMargins left="0.2362204724409449" right="0.15748031496062992" top="0.15748031496062992" bottom="0.15748031496062992" header="0" footer="0"/>
  <pageSetup horizontalDpi="600" verticalDpi="600" orientation="landscape" paperSize="9" scale="65" r:id="rId4"/>
  <headerFooter>
    <oddFooter>&amp;L&amp;8&amp;F   &amp;A    &amp;D    &amp;T&amp;R&amp;8&amp;P/&amp;N</oddFooter>
  </headerFooter>
  <ignoredErrors>
    <ignoredError sqref="E36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Petrenko</dc:creator>
  <cp:keywords/>
  <dc:description/>
  <cp:lastModifiedBy>User</cp:lastModifiedBy>
  <cp:lastPrinted>2020-01-16T13:57:41Z</cp:lastPrinted>
  <dcterms:created xsi:type="dcterms:W3CDTF">2010-09-09T07:41:08Z</dcterms:created>
  <dcterms:modified xsi:type="dcterms:W3CDTF">2020-01-16T13:57:50Z</dcterms:modified>
  <cp:category/>
  <cp:version/>
  <cp:contentType/>
  <cp:contentStatus/>
</cp:coreProperties>
</file>